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2"/>
  </bookViews>
  <sheets>
    <sheet name="Microstrip" sheetId="1" r:id="rId1"/>
    <sheet name="Stripline" sheetId="2" r:id="rId2"/>
    <sheet name="Readme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<sst xmlns="http://schemas.openxmlformats.org/spreadsheetml/2006/main" count="17" uniqueCount="17">
  <si>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 =</t>
  </si>
  <si>
    <t>width of trace</t>
  </si>
  <si>
    <t>h =</t>
  </si>
  <si>
    <t>height of substrate</t>
  </si>
  <si>
    <t>y</t>
  </si>
  <si>
    <t>x</t>
  </si>
  <si>
    <t>w/h</t>
  </si>
  <si>
    <t>Range of use:   0.5&lt;w/h&lt;2.75</t>
  </si>
  <si>
    <t>Values for plot (don't touch!)</t>
  </si>
  <si>
    <t>Enter w and h:</t>
  </si>
  <si>
    <t>D=</t>
  </si>
  <si>
    <t>X=</t>
  </si>
  <si>
    <t>A=</t>
  </si>
  <si>
    <t>X = D * (0.52 + 0.65 e ^ (-1.35 * (w/h))</t>
  </si>
  <si>
    <t>D = w * SQRT(2)</t>
  </si>
  <si>
    <t>A = ( X - D/2) * SQRT(2)</t>
  </si>
  <si>
    <t>Still working on this!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</si>
</sst>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 quotePrefix="1">
      <alignment/>
    </xf>
    <xf numFmtId="2" fontId="0" fillId="3" borderId="1" xfId="0" applyNumberFormat="1" applyFill="1" applyBorder="1" applyAlignment="1" applyProtection="1">
      <alignment/>
      <protection locked="0"/>
    </xf>
    <xf numFmtId="0" fontId="0" fillId="3" borderId="2" xfId="0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2" fontId="0" fillId="3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Optimum miter graphic
Microwaves101.com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Microstrip!$B$14:$B$21</c:f>
              <c:numCache/>
            </c:numRef>
          </c:xVal>
          <c:yVal>
            <c:numRef>
              <c:f>Microstrip!$C$14:$C$21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Microstrip!$B$22:$B$23</c:f>
              <c:numCache/>
            </c:numRef>
          </c:xVal>
          <c:yVal>
            <c:numRef>
              <c:f>Microstrip!$C$22:$C$23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Microstrip!$B$24:$B$25</c:f>
              <c:numCache/>
            </c:numRef>
          </c:xVal>
          <c:yVal>
            <c:numRef>
              <c:f>Microstrip!$C$24:$C$25</c:f>
              <c:numCache/>
            </c:numRef>
          </c:yVal>
          <c:smooth val="0"/>
        </c:ser>
        <c:axId val="47562829"/>
        <c:axId val="25412278"/>
      </c:scatterChart>
      <c:valAx>
        <c:axId val="475628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412278"/>
        <c:crosses val="autoZero"/>
        <c:crossBetween val="midCat"/>
        <c:dispUnits/>
      </c:valAx>
      <c:valAx>
        <c:axId val="25412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628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6</xdr:row>
      <xdr:rowOff>19050</xdr:rowOff>
    </xdr:from>
    <xdr:to>
      <xdr:col>12</xdr:col>
      <xdr:colOff>133350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867150" y="990600"/>
        <a:ext cx="358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95250</xdr:rowOff>
    </xdr:from>
    <xdr:to>
      <xdr:col>8</xdr:col>
      <xdr:colOff>571500</xdr:colOff>
      <xdr:row>26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257175"/>
          <a:ext cx="5200650" cy="410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November 9, 2006
Optimum_miter_Rev1.xls
Units don't matter so long as they are consistent.
References for the equations.
For Microstrip:
R.J.P. Douville and D.S. James,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Experimental Characterization of MIcrostrip Bends and Their Frequency Dependent Behavior,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1973 IEEE Conference Digest, October 1973, pp. 24-25.
R.J.P. Douville and D.S. James,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Experimental Study of Symmetric MIcrostrip Bends and Their Compensation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IEEE Transactions on Microwave Theory and Techniques, Vol. MTT-26, March 1978, pp. 175-181.
For Stripline:
Harlan Howe, Jr.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Stripline Circuit Design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Artech House Inc., 1982.
G. Matthaei, L. Young and E.M.T Jones,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Microwave Filters, Impedance-Matching Networks and Coupling Structures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Artech HOuse, 1080, pp 203, 206.
Send comments to the Unknown Editor
unknowneditor@microwaves101.com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workbookViewId="0" topLeftCell="A1">
      <selection activeCell="C5" sqref="C5"/>
    </sheetView>
  </sheetViews>
  <sheetFormatPr defaultColWidth="9.140625" defaultRowHeight="12.75"/>
  <sheetData>
    <row r="2" ht="12.75">
      <c r="B2" t="s">
        <v>7</v>
      </c>
    </row>
    <row r="3" spans="2:3" ht="12.75">
      <c r="B3" s="6" t="s">
        <v>9</v>
      </c>
      <c r="C3" s="6"/>
    </row>
    <row r="4" spans="2:13" ht="12.75">
      <c r="B4" s="7" t="s">
        <v>0</v>
      </c>
      <c r="C4" s="5">
        <v>70</v>
      </c>
      <c r="D4" s="2" t="s">
        <v>1</v>
      </c>
      <c r="E4" s="3"/>
      <c r="F4" s="2"/>
      <c r="G4" s="10" t="s">
        <v>10</v>
      </c>
      <c r="H4" s="11">
        <f>SQRT(2)*C4</f>
        <v>98.99494936611666</v>
      </c>
      <c r="I4" s="2"/>
      <c r="J4" s="2" t="s">
        <v>14</v>
      </c>
      <c r="K4" s="2"/>
      <c r="L4" s="2"/>
      <c r="M4" s="2"/>
    </row>
    <row r="5" spans="2:13" ht="12.75">
      <c r="B5" s="7" t="s">
        <v>2</v>
      </c>
      <c r="C5" s="5">
        <v>39</v>
      </c>
      <c r="D5" s="2" t="s">
        <v>3</v>
      </c>
      <c r="E5" s="3"/>
      <c r="F5" s="2"/>
      <c r="G5" s="12" t="s">
        <v>11</v>
      </c>
      <c r="H5" s="13">
        <f>H4*(0.52+0.65*EXP(-1.35*(C4/C5)))</f>
        <v>57.18160930776129</v>
      </c>
      <c r="I5" s="2"/>
      <c r="J5" s="2" t="s">
        <v>13</v>
      </c>
      <c r="K5" s="2"/>
      <c r="L5" s="2"/>
      <c r="M5" s="2"/>
    </row>
    <row r="6" spans="2:13" ht="12.75">
      <c r="B6" s="8" t="s">
        <v>6</v>
      </c>
      <c r="C6" s="9">
        <f>C4/C5</f>
        <v>1.794871794871795</v>
      </c>
      <c r="D6" s="2"/>
      <c r="E6" s="2"/>
      <c r="F6" s="2"/>
      <c r="G6" s="14" t="s">
        <v>12</v>
      </c>
      <c r="H6" s="15">
        <f>(H5-(H4/2))*SQRT(2)</f>
        <v>10.867007401355623</v>
      </c>
      <c r="I6" s="2"/>
      <c r="J6" s="2" t="s">
        <v>15</v>
      </c>
      <c r="K6" s="2"/>
      <c r="L6" s="2"/>
      <c r="M6" s="2"/>
    </row>
    <row r="7" ht="12.75">
      <c r="I7" s="4"/>
    </row>
    <row r="12" ht="12.75">
      <c r="B12" t="s">
        <v>8</v>
      </c>
    </row>
    <row r="13" spans="2:3" ht="12.75">
      <c r="B13" t="s">
        <v>5</v>
      </c>
      <c r="C13" t="s">
        <v>4</v>
      </c>
    </row>
    <row r="14" spans="2:3" ht="12.75">
      <c r="B14">
        <f>3*C4</f>
        <v>210</v>
      </c>
      <c r="C14">
        <v>0</v>
      </c>
    </row>
    <row r="15" spans="2:3" ht="12.75">
      <c r="B15">
        <f>2^0.5*H5</f>
        <v>80.86700740135564</v>
      </c>
      <c r="C15">
        <v>0</v>
      </c>
    </row>
    <row r="16" spans="2:3" ht="12.75">
      <c r="B16">
        <v>0</v>
      </c>
      <c r="C16">
        <f>2^0.5*H5</f>
        <v>80.86700740135564</v>
      </c>
    </row>
    <row r="17" spans="2:3" ht="12.75">
      <c r="B17">
        <v>0</v>
      </c>
      <c r="C17">
        <f>B14</f>
        <v>210</v>
      </c>
    </row>
    <row r="18" spans="2:3" ht="12.75">
      <c r="B18" s="1">
        <f>C4</f>
        <v>70</v>
      </c>
      <c r="C18">
        <f>C17</f>
        <v>210</v>
      </c>
    </row>
    <row r="19" spans="2:3" ht="12.75">
      <c r="B19" s="1">
        <f>C4</f>
        <v>70</v>
      </c>
      <c r="C19" s="1">
        <f>C4</f>
        <v>70</v>
      </c>
    </row>
    <row r="20" spans="2:3" ht="12.75">
      <c r="B20">
        <f>B14</f>
        <v>210</v>
      </c>
      <c r="C20" s="1">
        <f>C19</f>
        <v>70</v>
      </c>
    </row>
    <row r="21" spans="2:3" ht="12.75">
      <c r="B21">
        <f>B14</f>
        <v>210</v>
      </c>
      <c r="C21">
        <f>C14</f>
        <v>0</v>
      </c>
    </row>
    <row r="22" spans="2:3" ht="12.75">
      <c r="B22">
        <f>B15</f>
        <v>80.86700740135564</v>
      </c>
      <c r="C22">
        <v>0</v>
      </c>
    </row>
    <row r="23" spans="2:3" ht="12.75">
      <c r="B23">
        <f>B22</f>
        <v>80.86700740135564</v>
      </c>
      <c r="C23" s="1">
        <f>C4</f>
        <v>70</v>
      </c>
    </row>
    <row r="24" spans="2:3" ht="12.75">
      <c r="B24">
        <v>0</v>
      </c>
      <c r="C24">
        <f>B22</f>
        <v>80.86700740135564</v>
      </c>
    </row>
    <row r="25" spans="2:3" ht="12.75">
      <c r="B25" s="1">
        <f>C4</f>
        <v>70</v>
      </c>
      <c r="C25">
        <f>C24</f>
        <v>80.86700740135564</v>
      </c>
    </row>
  </sheetData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Word.Picture.8" shapeId="13729926" r:id="rId1"/>
    <oleObject progId="Equation.3" shapeId="1915493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workbookViewId="0" topLeftCell="A1">
      <selection activeCell="D13" sqref="D13"/>
    </sheetView>
  </sheetViews>
  <sheetFormatPr defaultColWidth="9.140625" defaultRowHeight="12.75"/>
  <sheetData>
    <row r="9" ht="12.75">
      <c r="D9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7" sqref="M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dcterms:created xsi:type="dcterms:W3CDTF">2006-11-09T03:55:30Z</dcterms:created>
  <dcterms:modified xsi:type="dcterms:W3CDTF">2006-11-10T14:26:32Z</dcterms:modified>
  <cp:category/>
  <cp:version/>
  <cp:contentType/>
  <cp:contentStatus/>
</cp:coreProperties>
</file>