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<sst xmlns="http://schemas.openxmlformats.org/spreadsheetml/2006/main" count="13" uniqueCount="12">
  <si>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Line Width</t>
  </si>
  <si>
    <t>Mils</t>
  </si>
  <si>
    <t>angle</t>
  </si>
  <si>
    <t>degrees</t>
  </si>
  <si>
    <t>w2</t>
  </si>
  <si>
    <t>AutoCAD Chamfer Distance</t>
  </si>
  <si>
    <t>AutoCAD Miter calculator</t>
  </si>
  <si>
    <t>Angle</t>
  </si>
  <si>
    <t>Equations from "Microstrip Line and Slotlines", Gupta/Barg/Bahl</t>
  </si>
  <si>
    <t>Radians</t>
  </si>
  <si>
    <t>Type in the Line Width and Angle, and the Distance for W2 will be calculated 
to enter into the CHAMFER command.  The Angle is starting from a straight
line and should always be less than or equal to 90 degrees.  Linewidths must be equal.</t>
  </si>
  <si>
    <t>AutoCAD CHAMFER distance, W2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</si>
</sst>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0.0000"/>
    <numFmt numFmtId="168" formatCode="0.000"/>
    <numFmt numFmtId="169" formatCode="0.0"/>
    <numFmt numFmtId="170" formatCode="0.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169" fontId="0" fillId="3" borderId="0" xfId="0" applyNumberFormat="1" applyFill="1" applyAlignment="1">
      <alignment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2</xdr:row>
      <xdr:rowOff>57150</xdr:rowOff>
    </xdr:from>
    <xdr:to>
      <xdr:col>12</xdr:col>
      <xdr:colOff>571500</xdr:colOff>
      <xdr:row>15</xdr:row>
      <xdr:rowOff>66675</xdr:rowOff>
    </xdr:to>
    <xdr:grpSp>
      <xdr:nvGrpSpPr>
        <xdr:cNvPr id="1" name="Group 19"/>
        <xdr:cNvGrpSpPr>
          <a:grpSpLocks/>
        </xdr:cNvGrpSpPr>
      </xdr:nvGrpSpPr>
      <xdr:grpSpPr>
        <a:xfrm>
          <a:off x="5267325" y="381000"/>
          <a:ext cx="2667000" cy="2495550"/>
          <a:chOff x="553" y="40"/>
          <a:chExt cx="280" cy="262"/>
        </a:xfrm>
        <a:solidFill>
          <a:srgbClr val="FFFFFF"/>
        </a:solidFill>
      </xdr:grpSpPr>
      <xdr:grpSp>
        <xdr:nvGrpSpPr>
          <xdr:cNvPr id="2" name="Group 13"/>
          <xdr:cNvGrpSpPr>
            <a:grpSpLocks/>
          </xdr:cNvGrpSpPr>
        </xdr:nvGrpSpPr>
        <xdr:grpSpPr>
          <a:xfrm>
            <a:off x="553" y="40"/>
            <a:ext cx="280" cy="262"/>
            <a:chOff x="564" y="40"/>
            <a:chExt cx="280" cy="262"/>
          </a:xfrm>
          <a:solidFill>
            <a:srgbClr val="FFFFFF"/>
          </a:solidFill>
        </xdr:grpSpPr>
        <xdr:sp>
          <xdr:nvSpPr>
            <xdr:cNvPr id="3" name="Rectangle 12"/>
            <xdr:cNvSpPr>
              <a:spLocks/>
            </xdr:cNvSpPr>
          </xdr:nvSpPr>
          <xdr:spPr>
            <a:xfrm>
              <a:off x="564" y="40"/>
              <a:ext cx="280" cy="26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11"/>
            <xdr:cNvGrpSpPr>
              <a:grpSpLocks/>
            </xdr:cNvGrpSpPr>
          </xdr:nvGrpSpPr>
          <xdr:grpSpPr>
            <a:xfrm>
              <a:off x="582" y="66"/>
              <a:ext cx="255" cy="212"/>
              <a:chOff x="709" y="66"/>
              <a:chExt cx="255" cy="212"/>
            </a:xfrm>
            <a:solidFill>
              <a:srgbClr val="FFFFFF"/>
            </a:solidFill>
          </xdr:grpSpPr>
          <xdr:sp>
            <xdr:nvSpPr>
              <xdr:cNvPr id="5" name="Line 1"/>
              <xdr:cNvSpPr>
                <a:spLocks/>
              </xdr:cNvSpPr>
            </xdr:nvSpPr>
            <xdr:spPr>
              <a:xfrm>
                <a:off x="709" y="169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2"/>
              <xdr:cNvSpPr>
                <a:spLocks/>
              </xdr:cNvSpPr>
            </xdr:nvSpPr>
            <xdr:spPr>
              <a:xfrm flipV="1">
                <a:off x="837" y="66"/>
                <a:ext cx="0" cy="10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3"/>
              <xdr:cNvSpPr>
                <a:spLocks/>
              </xdr:cNvSpPr>
            </xdr:nvSpPr>
            <xdr:spPr>
              <a:xfrm>
                <a:off x="709" y="203"/>
                <a:ext cx="11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4"/>
              <xdr:cNvSpPr>
                <a:spLocks/>
              </xdr:cNvSpPr>
            </xdr:nvSpPr>
            <xdr:spPr>
              <a:xfrm rot="16200000">
                <a:off x="875" y="66"/>
                <a:ext cx="0" cy="9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5"/>
              <xdr:cNvSpPr>
                <a:spLocks/>
              </xdr:cNvSpPr>
            </xdr:nvSpPr>
            <xdr:spPr>
              <a:xfrm flipV="1">
                <a:off x="821" y="159"/>
                <a:ext cx="56" cy="4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6"/>
              <xdr:cNvSpPr>
                <a:spLocks/>
              </xdr:cNvSpPr>
            </xdr:nvSpPr>
            <xdr:spPr>
              <a:xfrm>
                <a:off x="876" y="188"/>
                <a:ext cx="0" cy="9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Line 7"/>
              <xdr:cNvSpPr>
                <a:spLocks/>
              </xdr:cNvSpPr>
            </xdr:nvSpPr>
            <xdr:spPr>
              <a:xfrm>
                <a:off x="819" y="213"/>
                <a:ext cx="0" cy="6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9"/>
              <xdr:cNvSpPr>
                <a:spLocks/>
              </xdr:cNvSpPr>
            </xdr:nvSpPr>
            <xdr:spPr>
              <a:xfrm flipH="1">
                <a:off x="876" y="253"/>
                <a:ext cx="8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0"/>
              <xdr:cNvSpPr>
                <a:spLocks/>
              </xdr:cNvSpPr>
            </xdr:nvSpPr>
            <xdr:spPr>
              <a:xfrm>
                <a:off x="759" y="254"/>
                <a:ext cx="6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4" name="AutoShape 16"/>
          <xdr:cNvSpPr>
            <a:spLocks/>
          </xdr:cNvSpPr>
        </xdr:nvSpPr>
        <xdr:spPr>
          <a:xfrm>
            <a:off x="737" y="144"/>
            <a:ext cx="62" cy="59"/>
          </a:xfrm>
          <a:custGeom>
            <a:pathLst>
              <a:path h="47" w="62">
                <a:moveTo>
                  <a:pt x="62" y="47"/>
                </a:moveTo>
                <a:cubicBezTo>
                  <a:pt x="59" y="40"/>
                  <a:pt x="57" y="34"/>
                  <a:pt x="52" y="27"/>
                </a:cubicBezTo>
                <a:cubicBezTo>
                  <a:pt x="47" y="20"/>
                  <a:pt x="38" y="11"/>
                  <a:pt x="29" y="7"/>
                </a:cubicBezTo>
                <a:cubicBezTo>
                  <a:pt x="20" y="3"/>
                  <a:pt x="5" y="1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696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8"/>
          <xdr:cNvSpPr txBox="1">
            <a:spLocks noChangeArrowheads="1"/>
          </xdr:cNvSpPr>
        </xdr:nvSpPr>
        <xdr:spPr>
          <a:xfrm>
            <a:off x="765" y="122"/>
            <a:ext cx="5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Bend Angle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7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9.8515625" style="0" bestFit="1" customWidth="1"/>
  </cols>
  <sheetData>
    <row r="3" spans="1:3" ht="12.75">
      <c r="A3" t="s">
        <v>0</v>
      </c>
      <c r="B3" s="1">
        <v>10</v>
      </c>
      <c r="C3" t="s">
        <v>1</v>
      </c>
    </row>
    <row r="4" spans="1:6" ht="12.75">
      <c r="A4" t="s">
        <v>2</v>
      </c>
      <c r="B4" s="1">
        <v>5</v>
      </c>
      <c r="C4" t="s">
        <v>3</v>
      </c>
      <c r="E4">
        <f>B4*PI()/180</f>
        <v>0.08726646259971647</v>
      </c>
      <c r="F4" t="s">
        <v>9</v>
      </c>
    </row>
    <row r="6" spans="1:3" ht="12.75">
      <c r="A6" t="s">
        <v>4</v>
      </c>
      <c r="B6" s="2">
        <f>(0.9/(COS(E4/2))-TAN(E4/2))*B3+TAN(E4/2)*B3</f>
        <v>9.008574166469879</v>
      </c>
      <c r="C6" t="s">
        <v>5</v>
      </c>
    </row>
    <row r="10" ht="12.75">
      <c r="A10" t="s">
        <v>6</v>
      </c>
    </row>
    <row r="12" spans="1:8" ht="42.75" customHeight="1">
      <c r="A12" s="5" t="s">
        <v>10</v>
      </c>
      <c r="B12" s="5"/>
      <c r="C12" s="5"/>
      <c r="D12" s="5"/>
      <c r="E12" s="5"/>
      <c r="F12" s="5"/>
      <c r="G12" s="5"/>
      <c r="H12" s="5"/>
    </row>
    <row r="13" ht="12.75">
      <c r="N13" t="s">
        <v>11</v>
      </c>
    </row>
    <row r="14" spans="2:8" ht="12.75">
      <c r="B14" s="6" t="s">
        <v>0</v>
      </c>
      <c r="C14" s="6"/>
      <c r="D14" s="6"/>
      <c r="E14" s="6"/>
      <c r="F14" s="6"/>
      <c r="G14" s="6"/>
      <c r="H14" s="6"/>
    </row>
    <row r="15" spans="1:8" ht="12.75">
      <c r="A15" s="4" t="s">
        <v>7</v>
      </c>
      <c r="B15" s="4">
        <v>10</v>
      </c>
      <c r="C15" s="4">
        <v>13</v>
      </c>
      <c r="D15" s="4">
        <v>15</v>
      </c>
      <c r="E15" s="4">
        <v>20</v>
      </c>
      <c r="F15" s="4">
        <v>22</v>
      </c>
      <c r="G15" s="4">
        <v>25</v>
      </c>
      <c r="H15" s="4">
        <v>28</v>
      </c>
    </row>
    <row r="16" spans="1:8" ht="12.75">
      <c r="A16" s="4">
        <v>5</v>
      </c>
      <c r="B16" s="3">
        <f>(0.9/(COS((A16*PI()/180)/2))-TAN((A16*PI()/180)/2))*$B$15+TAN((A16*PI()/180)/2)*$B$15</f>
        <v>9.008574166469879</v>
      </c>
      <c r="C16" s="3">
        <f>(0.9/(COS((A16*PI()/180)/2))-TAN((A16*PI()/180)/2))*$C$15+TAN((A16*PI()/180)/2)*$C$15</f>
        <v>11.711146416410843</v>
      </c>
      <c r="D16" s="3">
        <f>(0.9/(COS((A16*PI()/180)/2))-TAN((A16*PI()/180)/2))*$D$15+TAN((A16*PI()/180)/2)*$D$15</f>
        <v>13.512861249704818</v>
      </c>
      <c r="E16" s="3">
        <f>(0.9/(COS((A16*PI()/180)/2))-TAN((A16*PI()/180)/2))*$E$15+TAN((A16*PI()/180)/2)*$E$15</f>
        <v>18.017148332939758</v>
      </c>
      <c r="F16" s="3">
        <f>(0.9/(COS((A16*PI()/180)/2))-TAN((A16*PI()/180)/2))*$F$15+TAN((A16*PI()/180)/2)*$F$15</f>
        <v>19.818863166233736</v>
      </c>
      <c r="G16" s="3">
        <f>(0.9/(COS((A16*PI()/180)/2))-TAN((A16*PI()/180)/2))*$G$15+TAN((A16*PI()/180)/2)*$G$15</f>
        <v>22.521435416174697</v>
      </c>
      <c r="H16" s="3">
        <f>(0.9/(COS((A16*PI()/180)/2))-TAN((A16*PI()/180)/2))*$H$15+TAN((A16*PI()/180)/2)*$H$15</f>
        <v>25.22400766611566</v>
      </c>
    </row>
    <row r="17" spans="1:8" ht="12.75">
      <c r="A17" s="4">
        <v>10</v>
      </c>
      <c r="B17" s="3">
        <f aca="true" t="shared" si="0" ref="B17:B33">(0.9/(COS((A17*PI()/180)/2))-TAN((A17*PI()/180)/2))*$B$15+TAN((A17*PI()/180)/2)*$B$15</f>
        <v>9.034378537890127</v>
      </c>
      <c r="C17" s="3">
        <f aca="true" t="shared" si="1" ref="C17:C33">(0.9/(COS((A17*PI()/180)/2))-TAN((A17*PI()/180)/2))*$C$15+TAN((A17*PI()/180)/2)*$C$15</f>
        <v>11.744692099257165</v>
      </c>
      <c r="D17" s="3">
        <f aca="true" t="shared" si="2" ref="D17:D33">(0.9/(COS((A17*PI()/180)/2))-TAN((A17*PI()/180)/2))*$D$15+TAN((A17*PI()/180)/2)*$D$15</f>
        <v>13.55156780683519</v>
      </c>
      <c r="E17" s="3">
        <f aca="true" t="shared" si="3" ref="E17:E33">(0.9/(COS((A17*PI()/180)/2))-TAN((A17*PI()/180)/2))*$E$15+TAN((A17*PI()/180)/2)*$E$15</f>
        <v>18.068757075780255</v>
      </c>
      <c r="F17" s="3">
        <f aca="true" t="shared" si="4" ref="F17:F33">(0.9/(COS((A17*PI()/180)/2))-TAN((A17*PI()/180)/2))*$F$15+TAN((A17*PI()/180)/2)*$F$15</f>
        <v>19.875632783358277</v>
      </c>
      <c r="G17" s="3">
        <f aca="true" t="shared" si="5" ref="G17:G33">(0.9/(COS((A17*PI()/180)/2))-TAN((A17*PI()/180)/2))*$G$15+TAN((A17*PI()/180)/2)*$G$15</f>
        <v>22.58594634472532</v>
      </c>
      <c r="H17" s="3">
        <f aca="true" t="shared" si="6" ref="H17:H33">(0.9/(COS((A17*PI()/180)/2))-TAN((A17*PI()/180)/2))*$H$15+TAN((A17*PI()/180)/2)*$H$15</f>
        <v>25.296259906092356</v>
      </c>
    </row>
    <row r="18" spans="1:8" ht="12.75">
      <c r="A18" s="4">
        <v>15</v>
      </c>
      <c r="B18" s="3">
        <f t="shared" si="0"/>
        <v>9.077660645221375</v>
      </c>
      <c r="C18" s="3">
        <f t="shared" si="1"/>
        <v>11.800958838787787</v>
      </c>
      <c r="D18" s="3">
        <f t="shared" si="2"/>
        <v>13.616490967832062</v>
      </c>
      <c r="E18" s="3">
        <f t="shared" si="3"/>
        <v>18.15532129044275</v>
      </c>
      <c r="F18" s="3">
        <f t="shared" si="4"/>
        <v>19.970853419487025</v>
      </c>
      <c r="G18" s="3">
        <f t="shared" si="5"/>
        <v>22.694151613053435</v>
      </c>
      <c r="H18" s="3">
        <f t="shared" si="6"/>
        <v>25.41744980661985</v>
      </c>
    </row>
    <row r="19" spans="1:8" ht="12.75">
      <c r="A19" s="4">
        <v>20</v>
      </c>
      <c r="B19" s="3">
        <f t="shared" si="0"/>
        <v>9.138839506971705</v>
      </c>
      <c r="C19" s="3">
        <f t="shared" si="1"/>
        <v>11.880491359063218</v>
      </c>
      <c r="D19" s="3">
        <f t="shared" si="2"/>
        <v>13.708259260457558</v>
      </c>
      <c r="E19" s="3">
        <f t="shared" si="3"/>
        <v>18.27767901394341</v>
      </c>
      <c r="F19" s="3">
        <f t="shared" si="4"/>
        <v>20.10544691533775</v>
      </c>
      <c r="G19" s="3">
        <f t="shared" si="5"/>
        <v>22.847098767429266</v>
      </c>
      <c r="H19" s="3">
        <f t="shared" si="6"/>
        <v>25.588750619520773</v>
      </c>
    </row>
    <row r="20" spans="1:8" ht="12.75">
      <c r="A20" s="4">
        <v>25</v>
      </c>
      <c r="B20" s="3">
        <f t="shared" si="0"/>
        <v>9.218515628830584</v>
      </c>
      <c r="C20" s="3">
        <f t="shared" si="1"/>
        <v>11.984070317479757</v>
      </c>
      <c r="D20" s="3">
        <f t="shared" si="2"/>
        <v>13.827773443245874</v>
      </c>
      <c r="E20" s="3">
        <f t="shared" si="3"/>
        <v>18.437031257661168</v>
      </c>
      <c r="F20" s="3">
        <f t="shared" si="4"/>
        <v>20.280734383427284</v>
      </c>
      <c r="G20" s="3">
        <f t="shared" si="5"/>
        <v>23.04628907207646</v>
      </c>
      <c r="H20" s="3">
        <f t="shared" si="6"/>
        <v>25.811843760725633</v>
      </c>
    </row>
    <row r="21" spans="1:8" ht="12.75">
      <c r="A21" s="4">
        <v>30</v>
      </c>
      <c r="B21" s="3">
        <f t="shared" si="0"/>
        <v>9.317485623690748</v>
      </c>
      <c r="C21" s="3">
        <f t="shared" si="1"/>
        <v>12.112731310797972</v>
      </c>
      <c r="D21" s="3">
        <f t="shared" si="2"/>
        <v>13.976228435536122</v>
      </c>
      <c r="E21" s="3">
        <f t="shared" si="3"/>
        <v>18.634971247381497</v>
      </c>
      <c r="F21" s="3">
        <f t="shared" si="4"/>
        <v>20.498468372119646</v>
      </c>
      <c r="G21" s="3">
        <f t="shared" si="5"/>
        <v>23.293714059226872</v>
      </c>
      <c r="H21" s="3">
        <f t="shared" si="6"/>
        <v>26.08895974633409</v>
      </c>
    </row>
    <row r="22" spans="1:8" ht="12.75">
      <c r="A22" s="4">
        <v>35</v>
      </c>
      <c r="B22" s="3">
        <f t="shared" si="0"/>
        <v>9.436762126267297</v>
      </c>
      <c r="C22" s="3">
        <f t="shared" si="1"/>
        <v>12.267790764147486</v>
      </c>
      <c r="D22" s="3">
        <f t="shared" si="2"/>
        <v>14.155143189400945</v>
      </c>
      <c r="E22" s="3">
        <f t="shared" si="3"/>
        <v>18.873524252534594</v>
      </c>
      <c r="F22" s="3">
        <f t="shared" si="4"/>
        <v>20.76087667778805</v>
      </c>
      <c r="G22" s="3">
        <f t="shared" si="5"/>
        <v>23.591905315668242</v>
      </c>
      <c r="H22" s="3">
        <f t="shared" si="6"/>
        <v>26.42293395354843</v>
      </c>
    </row>
    <row r="23" spans="1:8" ht="12.75">
      <c r="A23" s="4">
        <v>40</v>
      </c>
      <c r="B23" s="3">
        <f t="shared" si="0"/>
        <v>9.577599952283208</v>
      </c>
      <c r="C23" s="3">
        <f t="shared" si="1"/>
        <v>12.450879937968171</v>
      </c>
      <c r="D23" s="3">
        <f t="shared" si="2"/>
        <v>14.366399928424812</v>
      </c>
      <c r="E23" s="3">
        <f t="shared" si="3"/>
        <v>19.155199904566416</v>
      </c>
      <c r="F23" s="3">
        <f t="shared" si="4"/>
        <v>21.07071989502306</v>
      </c>
      <c r="G23" s="3">
        <f t="shared" si="5"/>
        <v>23.943999880708024</v>
      </c>
      <c r="H23" s="3">
        <f t="shared" si="6"/>
        <v>26.817279866392987</v>
      </c>
    </row>
    <row r="24" spans="1:8" ht="12.75">
      <c r="A24" s="4">
        <v>45</v>
      </c>
      <c r="B24" s="3">
        <f t="shared" si="0"/>
        <v>9.741529802631547</v>
      </c>
      <c r="C24" s="3">
        <f t="shared" si="1"/>
        <v>12.663988743421012</v>
      </c>
      <c r="D24" s="3">
        <f t="shared" si="2"/>
        <v>14.61229470394732</v>
      </c>
      <c r="E24" s="3">
        <f t="shared" si="3"/>
        <v>19.483059605263094</v>
      </c>
      <c r="F24" s="3">
        <f t="shared" si="4"/>
        <v>21.431365565789402</v>
      </c>
      <c r="G24" s="3">
        <f t="shared" si="5"/>
        <v>24.353824506578867</v>
      </c>
      <c r="H24" s="3">
        <f t="shared" si="6"/>
        <v>27.276283447368332</v>
      </c>
    </row>
    <row r="25" spans="1:8" ht="12.75">
      <c r="A25" s="4">
        <v>50</v>
      </c>
      <c r="B25" s="3">
        <f t="shared" si="0"/>
        <v>9.930401270662426</v>
      </c>
      <c r="C25" s="3">
        <f t="shared" si="1"/>
        <v>12.909521651861155</v>
      </c>
      <c r="D25" s="3">
        <f t="shared" si="2"/>
        <v>14.89560190599364</v>
      </c>
      <c r="E25" s="3">
        <f t="shared" si="3"/>
        <v>19.86080254132485</v>
      </c>
      <c r="F25" s="3">
        <f t="shared" si="4"/>
        <v>21.84688279545734</v>
      </c>
      <c r="G25" s="3">
        <f t="shared" si="5"/>
        <v>24.826003176656066</v>
      </c>
      <c r="H25" s="3">
        <f t="shared" si="6"/>
        <v>27.80512355785479</v>
      </c>
    </row>
    <row r="26" spans="1:8" ht="12.75">
      <c r="A26" s="4">
        <v>55</v>
      </c>
      <c r="B26" s="3">
        <f t="shared" si="0"/>
        <v>10.146437521797079</v>
      </c>
      <c r="C26" s="3">
        <f t="shared" si="1"/>
        <v>13.190368778336204</v>
      </c>
      <c r="D26" s="3">
        <f t="shared" si="2"/>
        <v>15.21965628269562</v>
      </c>
      <c r="E26" s="3">
        <f t="shared" si="3"/>
        <v>20.292875043594158</v>
      </c>
      <c r="F26" s="3">
        <f t="shared" si="4"/>
        <v>22.322162547953575</v>
      </c>
      <c r="G26" s="3">
        <f t="shared" si="5"/>
        <v>25.3660938044927</v>
      </c>
      <c r="H26" s="3">
        <f t="shared" si="6"/>
        <v>28.410025061031824</v>
      </c>
    </row>
    <row r="27" spans="1:8" ht="12.75">
      <c r="A27" s="4">
        <v>60</v>
      </c>
      <c r="B27" s="3">
        <f t="shared" si="0"/>
        <v>10.392304845413264</v>
      </c>
      <c r="C27" s="3">
        <f t="shared" si="1"/>
        <v>13.509996299037242</v>
      </c>
      <c r="D27" s="3">
        <f t="shared" si="2"/>
        <v>15.588457268119893</v>
      </c>
      <c r="E27" s="3">
        <f t="shared" si="3"/>
        <v>20.784609690826528</v>
      </c>
      <c r="F27" s="3">
        <f t="shared" si="4"/>
        <v>22.863070659909177</v>
      </c>
      <c r="G27" s="3">
        <f t="shared" si="5"/>
        <v>25.980762113533157</v>
      </c>
      <c r="H27" s="3">
        <f t="shared" si="6"/>
        <v>29.098453567157133</v>
      </c>
    </row>
    <row r="28" spans="1:8" ht="12.75">
      <c r="A28" s="4">
        <v>65</v>
      </c>
      <c r="B28" s="3">
        <f t="shared" si="0"/>
        <v>10.671201426907446</v>
      </c>
      <c r="C28" s="3">
        <f t="shared" si="1"/>
        <v>13.87256185497968</v>
      </c>
      <c r="D28" s="3">
        <f t="shared" si="2"/>
        <v>16.00680214036117</v>
      </c>
      <c r="E28" s="3">
        <f t="shared" si="3"/>
        <v>21.342402853814892</v>
      </c>
      <c r="F28" s="3">
        <f t="shared" si="4"/>
        <v>23.476643139196383</v>
      </c>
      <c r="G28" s="3">
        <f t="shared" si="5"/>
        <v>26.678003567268615</v>
      </c>
      <c r="H28" s="3">
        <f t="shared" si="6"/>
        <v>29.87936399534085</v>
      </c>
    </row>
    <row r="29" spans="1:8" ht="12.75">
      <c r="A29" s="4">
        <v>70</v>
      </c>
      <c r="B29" s="3">
        <f t="shared" si="0"/>
        <v>10.986971298853105</v>
      </c>
      <c r="C29" s="3">
        <f t="shared" si="1"/>
        <v>14.283062688509037</v>
      </c>
      <c r="D29" s="3">
        <f t="shared" si="2"/>
        <v>16.48045694827966</v>
      </c>
      <c r="E29" s="3">
        <f t="shared" si="3"/>
        <v>21.97394259770621</v>
      </c>
      <c r="F29" s="3">
        <f t="shared" si="4"/>
        <v>24.17133685747683</v>
      </c>
      <c r="G29" s="3">
        <f t="shared" si="5"/>
        <v>27.467428247132762</v>
      </c>
      <c r="H29" s="3">
        <f t="shared" si="6"/>
        <v>30.763519636788697</v>
      </c>
    </row>
    <row r="30" spans="1:8" ht="12.75">
      <c r="A30" s="4">
        <v>75</v>
      </c>
      <c r="B30" s="3">
        <f t="shared" si="0"/>
        <v>11.34425172609238</v>
      </c>
      <c r="C30" s="3">
        <f t="shared" si="1"/>
        <v>14.747527243920095</v>
      </c>
      <c r="D30" s="3">
        <f t="shared" si="2"/>
        <v>17.01637758913857</v>
      </c>
      <c r="E30" s="3">
        <f t="shared" si="3"/>
        <v>22.68850345218476</v>
      </c>
      <c r="F30" s="3">
        <f t="shared" si="4"/>
        <v>24.957353797403236</v>
      </c>
      <c r="G30" s="3">
        <f t="shared" si="5"/>
        <v>28.360629315230952</v>
      </c>
      <c r="H30" s="3">
        <f t="shared" si="6"/>
        <v>31.763904833058664</v>
      </c>
    </row>
    <row r="31" spans="1:8" ht="12.75">
      <c r="A31" s="4">
        <v>80</v>
      </c>
      <c r="B31" s="3">
        <f t="shared" si="0"/>
        <v>11.74866560399051</v>
      </c>
      <c r="C31" s="3">
        <f t="shared" si="1"/>
        <v>15.273265285187662</v>
      </c>
      <c r="D31" s="3">
        <f t="shared" si="2"/>
        <v>17.62299840598576</v>
      </c>
      <c r="E31" s="3">
        <f t="shared" si="3"/>
        <v>23.49733120798102</v>
      </c>
      <c r="F31" s="3">
        <f t="shared" si="4"/>
        <v>25.84706432877912</v>
      </c>
      <c r="G31" s="3">
        <f t="shared" si="5"/>
        <v>29.37166400997627</v>
      </c>
      <c r="H31" s="3">
        <f t="shared" si="6"/>
        <v>32.896263691173424</v>
      </c>
    </row>
    <row r="32" spans="1:8" ht="12.75">
      <c r="A32" s="4">
        <v>85</v>
      </c>
      <c r="B32" s="3">
        <f t="shared" si="0"/>
        <v>12.207075344183313</v>
      </c>
      <c r="C32" s="3">
        <f t="shared" si="1"/>
        <v>15.869197947438307</v>
      </c>
      <c r="D32" s="3">
        <f t="shared" si="2"/>
        <v>18.31061301627497</v>
      </c>
      <c r="E32" s="3">
        <f t="shared" si="3"/>
        <v>24.414150688366625</v>
      </c>
      <c r="F32" s="3">
        <f t="shared" si="4"/>
        <v>26.85556575720329</v>
      </c>
      <c r="G32" s="3">
        <f t="shared" si="5"/>
        <v>30.517688360458283</v>
      </c>
      <c r="H32" s="3">
        <f t="shared" si="6"/>
        <v>34.17981096371328</v>
      </c>
    </row>
    <row r="33" spans="1:8" ht="12.75">
      <c r="A33" s="4">
        <v>90</v>
      </c>
      <c r="B33" s="3">
        <f t="shared" si="0"/>
        <v>12.727922061357855</v>
      </c>
      <c r="C33" s="3">
        <f t="shared" si="1"/>
        <v>16.54629867976521</v>
      </c>
      <c r="D33" s="3">
        <f t="shared" si="2"/>
        <v>19.09188309203678</v>
      </c>
      <c r="E33" s="3">
        <f t="shared" si="3"/>
        <v>25.45584412271571</v>
      </c>
      <c r="F33" s="3">
        <f t="shared" si="4"/>
        <v>28.00142853498728</v>
      </c>
      <c r="G33" s="3">
        <f t="shared" si="5"/>
        <v>31.819805153394636</v>
      </c>
      <c r="H33" s="3">
        <f t="shared" si="6"/>
        <v>35.638181771801996</v>
      </c>
    </row>
    <row r="37" ht="12.75">
      <c r="A37" t="s">
        <v>8</v>
      </c>
    </row>
  </sheetData>
  <mergeCells count="2">
    <mergeCell ref="A12:H12"/>
    <mergeCell ref="B14:H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jconway</dc:creator>
  <cp:keywords/>
  <dc:description/>
  <cp:lastModifiedBy>Brenda</cp:lastModifiedBy>
  <dcterms:created xsi:type="dcterms:W3CDTF">2006-10-30T20:38:47Z</dcterms:created>
  <dcterms:modified xsi:type="dcterms:W3CDTF">2007-11-12T03:11:53Z</dcterms:modified>
  <cp:category/>
  <cp:version/>
  <cp:contentType/>
  <cp:contentStatus/>
</cp:coreProperties>
</file>